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54" i="3" l="1"/>
  <c r="F72" i="3" l="1"/>
  <c r="E72" i="3"/>
  <c r="F65" i="3"/>
  <c r="E65" i="3"/>
  <c r="F60" i="3"/>
  <c r="E60" i="3"/>
  <c r="C57" i="3"/>
  <c r="B57" i="3"/>
  <c r="F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F6" i="3"/>
  <c r="F44" i="3" s="1"/>
  <c r="F56" i="3" s="1"/>
  <c r="E6" i="3"/>
  <c r="E44" i="3" s="1"/>
  <c r="E56" i="3" s="1"/>
  <c r="C6" i="3"/>
  <c r="B6" i="3"/>
  <c r="E76" i="3" l="1"/>
  <c r="E78" i="3" s="1"/>
  <c r="B44" i="3"/>
  <c r="B59" i="3" s="1"/>
  <c r="C44" i="3"/>
  <c r="C59" i="3" s="1"/>
  <c r="F76" i="3"/>
  <c r="F78" i="3" s="1"/>
</calcChain>
</file>

<file path=xl/sharedStrings.xml><?xml version="1.0" encoding="utf-8"?>
<sst xmlns="http://schemas.openxmlformats.org/spreadsheetml/2006/main" count="125" uniqueCount="123">
  <si>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</si>
  <si>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</si>
  <si>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</si>
  <si>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</si>
  <si>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</si>
  <si>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</si>
  <si>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</si>
  <si>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</si>
  <si>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</si>
  <si>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</si>
  <si>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</si>
  <si>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</si>
  <si>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</si>
  <si>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</si>
  <si>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</si>
  <si>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</si>
  <si>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</si>
  <si>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</si>
  <si>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</si>
  <si>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</si>
  <si>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</si>
  <si>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</si>
  <si>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</si>
  <si>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</si>
  <si>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</si>
  <si>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</si>
  <si>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</si>
  <si>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</si>
  <si>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</si>
  <si>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</si>
  <si>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</si>
  <si>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</si>
  <si>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</si>
  <si>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</si>
  <si>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</si>
  <si>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</si>
  <si>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</si>
  <si>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</si>
  <si>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</si>
  <si>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</si>
  <si>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</si>
  <si>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</si>
  <si>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</si>
  <si>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</si>
  <si>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</si>
  <si>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</si>
  <si>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</si>
  <si>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</si>
  <si>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</si>
  <si>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</si>
  <si>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</si>
  <si>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</si>
  <si>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</si>
  <si>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</si>
  <si>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</si>
  <si>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</si>
  <si>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</si>
  <si>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</si>
  <si>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</si>
  <si>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</si>
  <si>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</si>
  <si>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</si>
  <si>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</si>
  <si>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</si>
  <si>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</si>
  <si>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</si>
  <si>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</si>
  <si>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</si>
  <si>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</si>
  <si>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</si>
  <si>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</si>
  <si>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</si>
  <si>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</si>
  <si>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</si>
  <si>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</si>
  <si>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</si>
  <si>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</si>
  <si>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</si>
  <si>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</si>
  <si>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</si>
  <si>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</si>
  <si>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</si>
  <si>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</si>
  <si>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</si>
  <si>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</si>
  <si>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</si>
  <si>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</si>
  <si>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</si>
  <si>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</si>
  <si>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</si>
  <si>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</si>
  <si>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</si>
  <si>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</si>
  <si>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</si>
  <si>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</si>
  <si>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</si>
  <si>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</si>
  <si>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</si>
  <si>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</si>
  <si>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</si>
  <si>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</si>
  <si>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</si>
  <si>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</si>
  <si>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</si>
  <si>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</si>
  <si>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</si>
  <si>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</si>
  <si>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</si>
  <si>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</si>
  <si>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</si>
  <si>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</si>
  <si>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</si>
  <si>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</si>
  <si>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</si>
  <si>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</si>
  <si>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</si>
  <si>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</si>
  <si>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</si>
  <si>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</si>
  <si>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2016-1 E</t>
  </si>
  <si>
    <t>PATRONATO DE BOMBEROS DE LEON GTO. (a)
Estado de Situación Financiera Detallado - LDF
Al 30 de Junio de 2017 (d) y al 31 de Diciembre de 2016 de(b)
(PESOS)</t>
  </si>
  <si>
    <t>30 de junio de 2017 (d)</t>
  </si>
  <si>
    <t>30 de Junio 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</si>
</sst>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7" fillId="0" borderId="0" xfId="2" applyNumberFormat="1" applyFont="1" applyBorder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B61" zoomScale="112" zoomScaleNormal="112" workbookViewId="0">
      <selection activeCell="I2" sqref="I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120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122</v>
      </c>
      <c r="C2" s="2" t="s">
        <v>119</v>
      </c>
      <c r="D2" s="1" t="s">
        <v>0</v>
      </c>
      <c r="E2" s="2" t="s">
        <v>121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5864524.7699999996</v>
      </c>
      <c r="C6" s="9">
        <f>SUM(C7:C13)</f>
        <v>4096149.58</v>
      </c>
      <c r="D6" s="5" t="s">
        <v>6</v>
      </c>
      <c r="E6" s="9">
        <f>SUM(E7:E15)</f>
        <v>936872.13</v>
      </c>
      <c r="F6" s="9">
        <f>SUM(F7:F15)</f>
        <v>1679506.57</v>
      </c>
    </row>
    <row r="7" spans="1:6" x14ac:dyDescent="0.2">
      <c r="A7" s="10" t="s">
        <v>7</v>
      </c>
      <c r="B7" s="9">
        <v>9500</v>
      </c>
      <c r="C7" s="9">
        <v>4096149.58</v>
      </c>
      <c r="D7" s="11" t="s">
        <v>8</v>
      </c>
      <c r="E7" s="9"/>
      <c r="F7" s="9"/>
    </row>
    <row r="8" spans="1:6" x14ac:dyDescent="0.2">
      <c r="A8" s="10" t="s">
        <v>9</v>
      </c>
      <c r="B8" s="9">
        <v>5855024.7699999996</v>
      </c>
      <c r="C8" s="9"/>
      <c r="D8" s="11" t="s">
        <v>10</v>
      </c>
      <c r="E8" s="9">
        <v>-481.77</v>
      </c>
      <c r="F8" s="9">
        <v>81133.440000000002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922065.56</v>
      </c>
      <c r="F13" s="9">
        <v>1595222.79</v>
      </c>
    </row>
    <row r="14" spans="1:6" x14ac:dyDescent="0.2">
      <c r="A14" s="3" t="s">
        <v>21</v>
      </c>
      <c r="B14" s="9">
        <f>SUM(B15:B21)</f>
        <v>22951.75</v>
      </c>
      <c r="C14" s="9">
        <f>SUM(C15:C21)</f>
        <v>11265.17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15288.34</v>
      </c>
      <c r="F15" s="9">
        <v>3150.34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22951.75</v>
      </c>
      <c r="C17" s="9">
        <v>11265.17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/>
      <c r="C21" s="9"/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183878.68</v>
      </c>
      <c r="C22" s="9">
        <f>SUM(C23:C27)</f>
        <v>64747.49</v>
      </c>
      <c r="D22" s="11" t="s">
        <v>38</v>
      </c>
      <c r="E22" s="9"/>
      <c r="F22" s="9"/>
    </row>
    <row r="23" spans="1:6" ht="22.5" x14ac:dyDescent="0.2">
      <c r="A23" s="10" t="s">
        <v>39</v>
      </c>
      <c r="B23" s="25">
        <v>183878.68</v>
      </c>
      <c r="C23" s="9">
        <v>64747.49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6071355.1999999993</v>
      </c>
      <c r="C44" s="7">
        <f>C6+C14+C22+C28+C34+C35+C38</f>
        <v>4172162.24</v>
      </c>
      <c r="D44" s="8" t="s">
        <v>80</v>
      </c>
      <c r="E44" s="7">
        <f>E6+E16+E20+E23+E24+E28+E35+E39</f>
        <v>936872.13</v>
      </c>
      <c r="F44" s="7">
        <f>F6+F16+F20+F23+F24+F28+F35+F39</f>
        <v>1679506.57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14459914.49</v>
      </c>
      <c r="C49" s="9">
        <v>14459914.49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46107400.57</v>
      </c>
      <c r="C50" s="9">
        <v>44622869.439999998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9">
        <v>59137.97</v>
      </c>
      <c r="C51" s="9">
        <v>59137.97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-23065478.859999999</v>
      </c>
      <c r="C52" s="9">
        <v>-18414989.800000001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+E44+E54</f>
        <v>936872.13</v>
      </c>
      <c r="F56" s="9">
        <f>+F44+F54</f>
        <v>1679506.57</v>
      </c>
    </row>
    <row r="57" spans="1:6" x14ac:dyDescent="0.2">
      <c r="A57" s="12" t="s">
        <v>100</v>
      </c>
      <c r="B57" s="7">
        <f>SUM(B47:B55)</f>
        <v>37560974.170000002</v>
      </c>
      <c r="C57" s="7">
        <f>SUM(C47:C55)</f>
        <v>40726932.099999994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43632329.370000005</v>
      </c>
      <c r="C59" s="7">
        <f>C44+C57</f>
        <v>44899094.339999996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19972929.789999999</v>
      </c>
      <c r="F60" s="9">
        <f>SUM(F61:F63)</f>
        <v>19972929.789999999</v>
      </c>
    </row>
    <row r="61" spans="1:6" x14ac:dyDescent="0.2">
      <c r="A61" s="13"/>
      <c r="B61" s="9"/>
      <c r="C61" s="9"/>
      <c r="D61" s="5" t="s">
        <v>104</v>
      </c>
      <c r="E61" s="9">
        <v>19972929.789999999</v>
      </c>
      <c r="F61" s="9">
        <v>19972929.789999999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22722527.449999999</v>
      </c>
      <c r="F65" s="9">
        <f>SUM(F66:F70)</f>
        <v>23246657.98</v>
      </c>
    </row>
    <row r="66" spans="1:6" x14ac:dyDescent="0.2">
      <c r="A66" s="13"/>
      <c r="B66" s="9"/>
      <c r="C66" s="9"/>
      <c r="D66" s="5" t="s">
        <v>108</v>
      </c>
      <c r="E66" s="9">
        <v>-526630.53</v>
      </c>
      <c r="F66" s="9">
        <v>-6540966.6799999997</v>
      </c>
    </row>
    <row r="67" spans="1:6" x14ac:dyDescent="0.2">
      <c r="A67" s="13"/>
      <c r="B67" s="9"/>
      <c r="C67" s="9"/>
      <c r="D67" s="5" t="s">
        <v>109</v>
      </c>
      <c r="E67" s="9">
        <v>23249157.98</v>
      </c>
      <c r="F67" s="9">
        <v>29787624.66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42695457.239999995</v>
      </c>
      <c r="F76" s="7">
        <f>F60+F65+F72</f>
        <v>43219587.769999996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+E56+E76</f>
        <v>43632329.369999997</v>
      </c>
      <c r="F78" s="7">
        <f>+F56+F76</f>
        <v>44899094.339999996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2017-01-11T17:17:46Z</dcterms:created>
  <dcterms:modified xsi:type="dcterms:W3CDTF">2017-07-15T19:07:24Z</dcterms:modified>
</cp:coreProperties>
</file>